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5C159B9-D35E-4840-BCFC-3D79C39ED89A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нов" sheetId="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1" i="5" l="1"/>
  <c r="G60" i="5"/>
  <c r="D15" i="5"/>
  <c r="F15" i="5" s="1"/>
  <c r="D16" i="5" l="1"/>
  <c r="F16" i="5" s="1"/>
  <c r="D17" i="5"/>
  <c r="F17" i="5" s="1"/>
  <c r="D18" i="5"/>
  <c r="F18" i="5" s="1"/>
  <c r="D19" i="5"/>
  <c r="F19" i="5" s="1"/>
  <c r="D20" i="5"/>
  <c r="F20" i="5" s="1"/>
  <c r="D21" i="5"/>
  <c r="F21" i="5" s="1"/>
  <c r="D22" i="5"/>
  <c r="F22" i="5" s="1"/>
  <c r="D23" i="5"/>
  <c r="F23" i="5" s="1"/>
  <c r="D24" i="5"/>
  <c r="F24" i="5" s="1"/>
  <c r="D25" i="5"/>
  <c r="F25" i="5" s="1"/>
  <c r="D26" i="5"/>
  <c r="F26" i="5" s="1"/>
  <c r="D27" i="5"/>
  <c r="F27" i="5" s="1"/>
  <c r="D28" i="5"/>
  <c r="F28" i="5" s="1"/>
  <c r="D29" i="5"/>
  <c r="F29" i="5" s="1"/>
  <c r="D30" i="5"/>
  <c r="F30" i="5" s="1"/>
  <c r="D31" i="5"/>
  <c r="F31" i="5" s="1"/>
  <c r="D32" i="5"/>
  <c r="F32" i="5" s="1"/>
  <c r="D33" i="5"/>
  <c r="F33" i="5" s="1"/>
  <c r="D34" i="5"/>
  <c r="F34" i="5" s="1"/>
  <c r="D35" i="5"/>
  <c r="F35" i="5" s="1"/>
  <c r="D36" i="5"/>
  <c r="F36" i="5" s="1"/>
  <c r="D37" i="5"/>
  <c r="F37" i="5" s="1"/>
  <c r="D38" i="5"/>
  <c r="F38" i="5" s="1"/>
  <c r="D39" i="5"/>
  <c r="F39" i="5" s="1"/>
  <c r="D40" i="5"/>
  <c r="F40" i="5" s="1"/>
  <c r="D41" i="5"/>
  <c r="F41" i="5" s="1"/>
  <c r="D42" i="5"/>
  <c r="F42" i="5" s="1"/>
  <c r="D43" i="5"/>
  <c r="F43" i="5" s="1"/>
  <c r="D44" i="5"/>
  <c r="F44" i="5" s="1"/>
  <c r="D45" i="5"/>
  <c r="F45" i="5" s="1"/>
  <c r="D46" i="5"/>
  <c r="F46" i="5" s="1"/>
  <c r="D47" i="5"/>
  <c r="F47" i="5" s="1"/>
  <c r="D48" i="5"/>
  <c r="F48" i="5" s="1"/>
  <c r="D49" i="5"/>
  <c r="F49" i="5" s="1"/>
  <c r="D50" i="5"/>
  <c r="F50" i="5" s="1"/>
  <c r="D51" i="5"/>
  <c r="F51" i="5" s="1"/>
  <c r="D52" i="5"/>
  <c r="F52" i="5" s="1"/>
  <c r="D53" i="5"/>
  <c r="F53" i="5" s="1"/>
  <c r="D54" i="5"/>
  <c r="F54" i="5" s="1"/>
  <c r="D55" i="5"/>
  <c r="F55" i="5" s="1"/>
  <c r="D56" i="5"/>
  <c r="F56" i="5" s="1"/>
  <c r="D57" i="5"/>
  <c r="F57" i="5" s="1"/>
  <c r="D58" i="5"/>
  <c r="F58" i="5" s="1"/>
  <c r="D59" i="5"/>
  <c r="F59" i="5" s="1"/>
  <c r="D14" i="5"/>
  <c r="F14" i="5" s="1"/>
</calcChain>
</file>

<file path=xl/sharedStrings.xml><?xml version="1.0" encoding="utf-8"?>
<sst xmlns="http://schemas.openxmlformats.org/spreadsheetml/2006/main" count="113" uniqueCount="67">
  <si>
    <t>№</t>
  </si>
  <si>
    <t>Ед.изм.</t>
  </si>
  <si>
    <t>шт.</t>
  </si>
  <si>
    <t>Настройка кофемашины : регулировка давления, температуры и подачи воды.</t>
  </si>
  <si>
    <t>Замена электровилки сетевого кабеля</t>
  </si>
  <si>
    <t xml:space="preserve">Замена катушки электромагнитного клапана </t>
  </si>
  <si>
    <t xml:space="preserve">Замена расходомера </t>
  </si>
  <si>
    <t>Замена сетки душа группы</t>
  </si>
  <si>
    <t>Ремонт помпы</t>
  </si>
  <si>
    <t>Замена защитной резинки стимера</t>
  </si>
  <si>
    <t>Замена прокладок/резинок в кране</t>
  </si>
  <si>
    <t>Регенерация водоумягчителя</t>
  </si>
  <si>
    <t>Замена прокладки группы</t>
  </si>
  <si>
    <t xml:space="preserve">Диагностика оборудования </t>
  </si>
  <si>
    <t xml:space="preserve">Транспортные расходы при выезде за пределы города </t>
  </si>
  <si>
    <t>км</t>
  </si>
  <si>
    <t xml:space="preserve">Замена клапана </t>
  </si>
  <si>
    <t>Замена кнопки вкл/выкл., кнопки управления</t>
  </si>
  <si>
    <t>Замена крана горячей воды/пара, крана наполнения</t>
  </si>
  <si>
    <t>Замена манометра профессиональной кофемашины</t>
  </si>
  <si>
    <t>Замена нагревательного элемента кофемашины</t>
  </si>
  <si>
    <t>Замена клапана бойлера</t>
  </si>
  <si>
    <t xml:space="preserve">Замена помпы </t>
  </si>
  <si>
    <t>Замена блока управления, платы, экрана, реле</t>
  </si>
  <si>
    <t xml:space="preserve">Замена крана пара, крана кипятка </t>
  </si>
  <si>
    <t xml:space="preserve">Замена фильтра </t>
  </si>
  <si>
    <t>Ремонт заварочной группы</t>
  </si>
  <si>
    <t>Замена трубки ( частей )  гидросистемы</t>
  </si>
  <si>
    <t>Замена сливного шланга , шланга подачи воды</t>
  </si>
  <si>
    <t xml:space="preserve">Ремонт корпуса </t>
  </si>
  <si>
    <t xml:space="preserve">Ремонт крана </t>
  </si>
  <si>
    <t>Ремонт клапана</t>
  </si>
  <si>
    <t>Удаление накипи в клапане, трубке</t>
  </si>
  <si>
    <t>Чистка дренажной системы, сливного шланга</t>
  </si>
  <si>
    <t>НАИМЕНОВАНИЕ  РАБОТ</t>
  </si>
  <si>
    <t>час</t>
  </si>
  <si>
    <t>Цена</t>
  </si>
  <si>
    <t>руб.</t>
  </si>
  <si>
    <t>Ставка</t>
  </si>
  <si>
    <t>НДС,%</t>
  </si>
  <si>
    <t>Сумма</t>
  </si>
  <si>
    <t>НДС,руб.</t>
  </si>
  <si>
    <t>Всего с</t>
  </si>
  <si>
    <t>НДС, руб</t>
  </si>
  <si>
    <t>"Утверждаю"</t>
  </si>
  <si>
    <r>
      <t xml:space="preserve">КОФЕ СЕРВИС
</t>
    </r>
    <r>
      <rPr>
        <b/>
        <i/>
        <sz val="16"/>
        <color theme="1"/>
        <rFont val="Bradley Hand ITC"/>
        <family val="4"/>
      </rPr>
      <t>ОБЩЕСТВО С ОГРАНИЧЕННОЙ ОТВЕТСТВЕННОСТЬЮ</t>
    </r>
  </si>
  <si>
    <t xml:space="preserve">                                                   Управляющий Богданович Н.В.__________________________________________ </t>
  </si>
  <si>
    <r>
      <t xml:space="preserve">Техническое обслуживание </t>
    </r>
    <r>
      <rPr>
        <i/>
        <sz val="12"/>
        <color theme="1"/>
        <rFont val="Calibri"/>
        <family val="2"/>
        <charset val="204"/>
        <scheme val="minor"/>
      </rPr>
      <t xml:space="preserve">   </t>
    </r>
  </si>
  <si>
    <r>
      <rPr>
        <b/>
        <i/>
        <sz val="12"/>
        <color theme="1"/>
        <rFont val="Calibri"/>
        <family val="2"/>
        <charset val="204"/>
        <scheme val="minor"/>
      </rPr>
      <t>Удаление накипи в профессиональной кофеварке 1гр.</t>
    </r>
    <r>
      <rPr>
        <i/>
        <sz val="12"/>
        <color theme="1"/>
        <rFont val="Calibri"/>
        <family val="2"/>
        <charset val="204"/>
        <scheme val="minor"/>
      </rPr>
      <t xml:space="preserve"> </t>
    </r>
  </si>
  <si>
    <r>
      <rPr>
        <b/>
        <i/>
        <sz val="12"/>
        <color theme="1"/>
        <rFont val="Calibri"/>
        <family val="2"/>
        <charset val="204"/>
        <scheme val="minor"/>
      </rPr>
      <t>Удаление накипи в профессиональной кофеварке 2гр</t>
    </r>
    <r>
      <rPr>
        <i/>
        <sz val="12"/>
        <color theme="1"/>
        <rFont val="Calibri"/>
        <family val="2"/>
        <charset val="204"/>
        <scheme val="minor"/>
      </rPr>
      <t xml:space="preserve">. </t>
    </r>
  </si>
  <si>
    <r>
      <rPr>
        <b/>
        <i/>
        <sz val="12"/>
        <color theme="1"/>
        <rFont val="Calibri"/>
        <family val="2"/>
        <charset val="204"/>
        <scheme val="minor"/>
      </rPr>
      <t>Удаление накипи в профессиональной кофеварке 3гр.</t>
    </r>
    <r>
      <rPr>
        <i/>
        <sz val="12"/>
        <color theme="1"/>
        <rFont val="Calibri"/>
        <family val="2"/>
        <charset val="204"/>
        <scheme val="minor"/>
      </rPr>
      <t xml:space="preserve"> </t>
    </r>
  </si>
  <si>
    <t>Прейскурант цен на услуги по обслуживанию и ремонту  кофейного оборудования, цены указаны без учета запасных частей.</t>
  </si>
  <si>
    <t>Монтаж/демонтаж профессионального и вендингового оборудования</t>
  </si>
  <si>
    <t>Удаление накипи в суперавтоматах</t>
  </si>
  <si>
    <t>Удаление накипи в вендинговых автоматах</t>
  </si>
  <si>
    <t>Замена внешних корпусных компонентов, замка двери</t>
  </si>
  <si>
    <t>Ремонт электронных компонентов, блоков управления, платы управления, платы силовой</t>
  </si>
  <si>
    <t>Замена жерновов кофемолки</t>
  </si>
  <si>
    <t>Дезинфекция и дезинсекция оборудования</t>
  </si>
  <si>
    <t>Механический ремонт (обслуживание) оборудования до одного часа</t>
  </si>
  <si>
    <t>Механический ремонт (обслуживание) оборудования свыше одного часа, рассчитывается в часах</t>
  </si>
  <si>
    <t xml:space="preserve">Монтаж/демонтаж бытовых,автоматических, капсульных кофемашин, кофемолок , иного оборудования </t>
  </si>
  <si>
    <t>Удаление накипи в бытовых, капсульных кофемашинах</t>
  </si>
  <si>
    <t xml:space="preserve">Выезд техника, диагностика оборудования </t>
  </si>
  <si>
    <t>Установка оборудования с выездом техника</t>
  </si>
  <si>
    <t>01 ноября 2024 г.</t>
  </si>
  <si>
    <t>Обслуживание (чистка) кофемолки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</si>
</sst>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25"/>
      <color theme="1"/>
      <name val="Bradley Hand ITC"/>
      <family val="4"/>
    </font>
    <font>
      <b/>
      <i/>
      <sz val="11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Bradley Hand ITC"/>
      <family val="4"/>
    </font>
    <font>
      <b/>
      <i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1">
    <xf numFmtId="0" fontId="0" fillId="0" borderId="0" xfId="0"/>
    <xf numFmtId="1" fontId="0" fillId="0" borderId="0" xfId="0" applyNumberFormat="1" applyAlignment="1">
      <alignment horizontal="center"/>
    </xf>
    <xf numFmtId="2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2" fontId="1" fillId="2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9" fontId="1" fillId="2" borderId="0" xfId="1" applyFont="1" applyFill="1" applyBorder="1" applyAlignment="1">
      <alignment horizontal="center"/>
    </xf>
    <xf numFmtId="9" fontId="0" fillId="0" borderId="0" xfId="1" applyFont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1" fontId="1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1" fillId="2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9" fontId="1" fillId="2" borderId="10" xfId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9" fontId="8" fillId="0" borderId="1" xfId="1" applyFont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9" fontId="10" fillId="0" borderId="1" xfId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9" fontId="9" fillId="0" borderId="1" xfId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9" fontId="9" fillId="0" borderId="1" xfId="1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6" fillId="0" borderId="8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169333</xdr:colOff>
      <xdr:row>1</xdr:row>
      <xdr:rowOff>158750</xdr:rowOff>
    </xdr:from>
    <xdr:to>
      <xdr:col>1</xdr:col>
      <xdr:colOff>1022847</xdr:colOff>
      <xdr:row>6</xdr:row>
      <xdr:rowOff>179466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349250"/>
          <a:ext cx="853514" cy="1639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zoomScale="90" zoomScaleNormal="90" workbookViewId="0">
      <selection activeCell="H12" sqref="H12"/>
    </sheetView>
  </sheetViews>
  <sheetFormatPr defaultColWidth="9.1796875" defaultRowHeight="14.5" x14ac:dyDescent="0.35"/>
  <cols>
    <col min="1" max="1" width="4.54296875" style="3" customWidth="1"/>
    <col min="2" max="2" width="56.81640625" style="4" customWidth="1"/>
    <col min="3" max="3" width="14" style="1" customWidth="1"/>
    <col min="4" max="4" width="19.26953125" style="6" customWidth="1"/>
    <col min="5" max="5" width="18.54296875" style="8" customWidth="1"/>
    <col min="6" max="6" width="17.81640625" style="6" customWidth="1"/>
    <col min="7" max="7" width="21.54296875" style="2" customWidth="1"/>
    <col min="8" max="8" width="9.1796875" style="3"/>
    <col min="9" max="9" width="105.453125" style="3" customWidth="1"/>
    <col min="10" max="16384" width="9.1796875" style="3"/>
  </cols>
  <sheetData>
    <row r="1" spans="1:7" ht="20.25" customHeight="1" x14ac:dyDescent="0.35">
      <c r="A1" s="46" t="s">
        <v>45</v>
      </c>
      <c r="B1" s="47"/>
      <c r="C1" s="47"/>
      <c r="D1" s="48"/>
      <c r="E1" s="48"/>
      <c r="F1" s="48"/>
      <c r="G1" s="49"/>
    </row>
    <row r="2" spans="1:7" x14ac:dyDescent="0.35">
      <c r="A2" s="50"/>
      <c r="B2" s="44"/>
      <c r="C2" s="44"/>
      <c r="D2" s="44"/>
      <c r="E2" s="44"/>
      <c r="F2" s="44"/>
      <c r="G2" s="45"/>
    </row>
    <row r="3" spans="1:7" ht="82.5" customHeight="1" x14ac:dyDescent="0.35">
      <c r="A3" s="50"/>
      <c r="B3" s="44"/>
      <c r="C3" s="44"/>
      <c r="D3" s="44"/>
      <c r="E3" s="44"/>
      <c r="F3" s="44"/>
      <c r="G3" s="45"/>
    </row>
    <row r="4" spans="1:7" hidden="1" x14ac:dyDescent="0.35">
      <c r="A4" s="9"/>
      <c r="B4" s="10"/>
      <c r="C4" s="11"/>
      <c r="D4" s="5"/>
      <c r="E4" s="7"/>
      <c r="F4" s="12" t="s">
        <v>44</v>
      </c>
      <c r="G4" s="13"/>
    </row>
    <row r="5" spans="1:7" x14ac:dyDescent="0.35">
      <c r="A5" s="9"/>
      <c r="B5" s="10"/>
      <c r="C5" s="11"/>
      <c r="D5" s="5"/>
      <c r="E5" s="7"/>
      <c r="F5" s="5"/>
      <c r="G5" s="13"/>
    </row>
    <row r="6" spans="1:7" x14ac:dyDescent="0.35">
      <c r="A6" s="9"/>
      <c r="B6" s="10"/>
      <c r="C6" s="40" t="s">
        <v>46</v>
      </c>
      <c r="D6" s="40"/>
      <c r="E6" s="40"/>
      <c r="F6" s="40"/>
      <c r="G6" s="41"/>
    </row>
    <row r="7" spans="1:7" x14ac:dyDescent="0.35">
      <c r="A7" s="9"/>
      <c r="B7" s="10"/>
      <c r="C7" s="11"/>
      <c r="D7" s="5"/>
      <c r="E7" s="7"/>
      <c r="F7" s="5"/>
      <c r="G7" s="13"/>
    </row>
    <row r="8" spans="1:7" ht="18.75" customHeight="1" x14ac:dyDescent="0.35">
      <c r="A8" s="9"/>
      <c r="B8" s="10"/>
      <c r="C8" s="11"/>
      <c r="D8" s="5"/>
      <c r="E8" s="7"/>
      <c r="F8" s="12" t="s">
        <v>65</v>
      </c>
      <c r="G8" s="14"/>
    </row>
    <row r="9" spans="1:7" ht="39.75" customHeight="1" x14ac:dyDescent="0.4">
      <c r="A9" s="42" t="s">
        <v>51</v>
      </c>
      <c r="B9" s="43"/>
      <c r="C9" s="43"/>
      <c r="D9" s="44"/>
      <c r="E9" s="44"/>
      <c r="F9" s="44"/>
      <c r="G9" s="45"/>
    </row>
    <row r="10" spans="1:7" x14ac:dyDescent="0.35">
      <c r="A10" s="9"/>
      <c r="B10" s="10"/>
      <c r="C10" s="11"/>
      <c r="D10" s="5"/>
      <c r="E10" s="7"/>
      <c r="F10" s="5"/>
      <c r="G10" s="13"/>
    </row>
    <row r="11" spans="1:7" x14ac:dyDescent="0.35">
      <c r="A11" s="38"/>
      <c r="B11" s="39"/>
      <c r="C11" s="39"/>
      <c r="D11" s="15"/>
      <c r="E11" s="16"/>
      <c r="F11" s="15"/>
      <c r="G11" s="17"/>
    </row>
    <row r="12" spans="1:7" ht="59.25" customHeight="1" x14ac:dyDescent="0.35">
      <c r="A12" s="18" t="s">
        <v>0</v>
      </c>
      <c r="B12" s="19" t="s">
        <v>34</v>
      </c>
      <c r="C12" s="20" t="s">
        <v>1</v>
      </c>
      <c r="D12" s="21" t="s">
        <v>36</v>
      </c>
      <c r="E12" s="22" t="s">
        <v>38</v>
      </c>
      <c r="F12" s="21" t="s">
        <v>40</v>
      </c>
      <c r="G12" s="23" t="s">
        <v>42</v>
      </c>
    </row>
    <row r="13" spans="1:7" ht="15.5" x14ac:dyDescent="0.35">
      <c r="A13" s="18"/>
      <c r="B13" s="19"/>
      <c r="C13" s="20" t="s">
        <v>2</v>
      </c>
      <c r="D13" s="21" t="s">
        <v>37</v>
      </c>
      <c r="E13" s="22" t="s">
        <v>39</v>
      </c>
      <c r="F13" s="21" t="s">
        <v>41</v>
      </c>
      <c r="G13" s="23" t="s">
        <v>43</v>
      </c>
    </row>
    <row r="14" spans="1:7" ht="33.75" customHeight="1" x14ac:dyDescent="0.35">
      <c r="A14" s="24">
        <v>1</v>
      </c>
      <c r="B14" s="19" t="s">
        <v>63</v>
      </c>
      <c r="C14" s="25" t="s">
        <v>2</v>
      </c>
      <c r="D14" s="26">
        <f>G14/1.2</f>
        <v>41.666666666666671</v>
      </c>
      <c r="E14" s="27">
        <v>0.2</v>
      </c>
      <c r="F14" s="28">
        <f>G14-D14</f>
        <v>8.3333333333333286</v>
      </c>
      <c r="G14" s="29">
        <v>50</v>
      </c>
    </row>
    <row r="15" spans="1:7" ht="25.5" customHeight="1" x14ac:dyDescent="0.35">
      <c r="A15" s="24">
        <v>2</v>
      </c>
      <c r="B15" s="19" t="s">
        <v>14</v>
      </c>
      <c r="C15" s="25" t="s">
        <v>15</v>
      </c>
      <c r="D15" s="26">
        <f t="shared" ref="D15" si="0">G15/1.2</f>
        <v>0.41666666666666669</v>
      </c>
      <c r="E15" s="27">
        <v>0.2</v>
      </c>
      <c r="F15" s="28">
        <f t="shared" ref="F15" si="1">G15-D15</f>
        <v>8.3333333333333315E-2</v>
      </c>
      <c r="G15" s="29">
        <v>0.5</v>
      </c>
    </row>
    <row r="16" spans="1:7" ht="38.25" customHeight="1" x14ac:dyDescent="0.35">
      <c r="A16" s="24">
        <v>3</v>
      </c>
      <c r="B16" s="19" t="s">
        <v>52</v>
      </c>
      <c r="C16" s="25" t="s">
        <v>2</v>
      </c>
      <c r="D16" s="26">
        <f t="shared" ref="D16:D59" si="2">G16/1.2</f>
        <v>41.666666666666671</v>
      </c>
      <c r="E16" s="27">
        <v>0.2</v>
      </c>
      <c r="F16" s="28">
        <f t="shared" ref="F16:F59" si="3">G16-D16</f>
        <v>8.3333333333333286</v>
      </c>
      <c r="G16" s="29">
        <v>50</v>
      </c>
    </row>
    <row r="17" spans="1:7" ht="46.5" customHeight="1" x14ac:dyDescent="0.35">
      <c r="A17" s="24">
        <v>4</v>
      </c>
      <c r="B17" s="19" t="s">
        <v>61</v>
      </c>
      <c r="C17" s="25" t="s">
        <v>2</v>
      </c>
      <c r="D17" s="26">
        <f t="shared" si="2"/>
        <v>33.333333333333336</v>
      </c>
      <c r="E17" s="27">
        <v>0.2</v>
      </c>
      <c r="F17" s="28">
        <f t="shared" si="3"/>
        <v>6.6666666666666643</v>
      </c>
      <c r="G17" s="29">
        <v>40</v>
      </c>
    </row>
    <row r="18" spans="1:7" ht="24" customHeight="1" x14ac:dyDescent="0.35">
      <c r="A18" s="24">
        <v>5</v>
      </c>
      <c r="B18" s="19" t="s">
        <v>13</v>
      </c>
      <c r="C18" s="25" t="s">
        <v>2</v>
      </c>
      <c r="D18" s="26">
        <f t="shared" si="2"/>
        <v>41.666666666666671</v>
      </c>
      <c r="E18" s="27">
        <v>0.2</v>
      </c>
      <c r="F18" s="28">
        <f t="shared" si="3"/>
        <v>8.3333333333333286</v>
      </c>
      <c r="G18" s="29">
        <v>50</v>
      </c>
    </row>
    <row r="19" spans="1:7" ht="23.25" customHeight="1" x14ac:dyDescent="0.35">
      <c r="A19" s="24">
        <v>6</v>
      </c>
      <c r="B19" s="19" t="s">
        <v>23</v>
      </c>
      <c r="C19" s="25" t="s">
        <v>2</v>
      </c>
      <c r="D19" s="26">
        <f t="shared" si="2"/>
        <v>41.666666666666671</v>
      </c>
      <c r="E19" s="27">
        <v>0.2</v>
      </c>
      <c r="F19" s="28">
        <f t="shared" si="3"/>
        <v>8.3333333333333286</v>
      </c>
      <c r="G19" s="29">
        <v>50</v>
      </c>
    </row>
    <row r="20" spans="1:7" ht="24" customHeight="1" x14ac:dyDescent="0.35">
      <c r="A20" s="24">
        <v>7</v>
      </c>
      <c r="B20" s="19" t="s">
        <v>16</v>
      </c>
      <c r="C20" s="25" t="s">
        <v>2</v>
      </c>
      <c r="D20" s="26">
        <f t="shared" si="2"/>
        <v>25</v>
      </c>
      <c r="E20" s="27">
        <v>0.2</v>
      </c>
      <c r="F20" s="28">
        <f t="shared" si="3"/>
        <v>5</v>
      </c>
      <c r="G20" s="29">
        <v>30</v>
      </c>
    </row>
    <row r="21" spans="1:7" ht="24" customHeight="1" x14ac:dyDescent="0.35">
      <c r="A21" s="24">
        <v>8</v>
      </c>
      <c r="B21" s="19" t="s">
        <v>9</v>
      </c>
      <c r="C21" s="25" t="s">
        <v>2</v>
      </c>
      <c r="D21" s="26">
        <f t="shared" si="2"/>
        <v>8.3333333333333339</v>
      </c>
      <c r="E21" s="27">
        <v>0.2</v>
      </c>
      <c r="F21" s="28">
        <f t="shared" si="3"/>
        <v>1.6666666666666661</v>
      </c>
      <c r="G21" s="29">
        <v>10</v>
      </c>
    </row>
    <row r="22" spans="1:7" ht="24" customHeight="1" x14ac:dyDescent="0.35">
      <c r="A22" s="24">
        <v>9</v>
      </c>
      <c r="B22" s="19" t="s">
        <v>5</v>
      </c>
      <c r="C22" s="25" t="s">
        <v>2</v>
      </c>
      <c r="D22" s="26">
        <f t="shared" si="2"/>
        <v>16.666666666666668</v>
      </c>
      <c r="E22" s="27">
        <v>0.2</v>
      </c>
      <c r="F22" s="28">
        <f t="shared" si="3"/>
        <v>3.3333333333333321</v>
      </c>
      <c r="G22" s="29">
        <v>20</v>
      </c>
    </row>
    <row r="23" spans="1:7" ht="24" customHeight="1" x14ac:dyDescent="0.35">
      <c r="A23" s="24">
        <v>10</v>
      </c>
      <c r="B23" s="19" t="s">
        <v>17</v>
      </c>
      <c r="C23" s="25" t="s">
        <v>2</v>
      </c>
      <c r="D23" s="26">
        <f t="shared" si="2"/>
        <v>25</v>
      </c>
      <c r="E23" s="27">
        <v>0.2</v>
      </c>
      <c r="F23" s="28">
        <f t="shared" si="3"/>
        <v>5</v>
      </c>
      <c r="G23" s="29">
        <v>30</v>
      </c>
    </row>
    <row r="24" spans="1:7" ht="22.5" customHeight="1" x14ac:dyDescent="0.35">
      <c r="A24" s="24">
        <v>11</v>
      </c>
      <c r="B24" s="19" t="s">
        <v>18</v>
      </c>
      <c r="C24" s="25" t="s">
        <v>2</v>
      </c>
      <c r="D24" s="26">
        <f t="shared" si="2"/>
        <v>41.666666666666671</v>
      </c>
      <c r="E24" s="27">
        <v>0.2</v>
      </c>
      <c r="F24" s="28">
        <f t="shared" si="3"/>
        <v>8.3333333333333286</v>
      </c>
      <c r="G24" s="29">
        <v>50</v>
      </c>
    </row>
    <row r="25" spans="1:7" ht="29.25" customHeight="1" x14ac:dyDescent="0.35">
      <c r="A25" s="24">
        <v>12</v>
      </c>
      <c r="B25" s="19" t="s">
        <v>19</v>
      </c>
      <c r="C25" s="25" t="s">
        <v>2</v>
      </c>
      <c r="D25" s="26">
        <f t="shared" si="2"/>
        <v>33.333333333333336</v>
      </c>
      <c r="E25" s="27">
        <v>0.2</v>
      </c>
      <c r="F25" s="28">
        <f t="shared" si="3"/>
        <v>6.6666666666666643</v>
      </c>
      <c r="G25" s="29">
        <v>40</v>
      </c>
    </row>
    <row r="26" spans="1:7" s="1" customFormat="1" ht="22.5" customHeight="1" x14ac:dyDescent="0.35">
      <c r="A26" s="24">
        <v>13</v>
      </c>
      <c r="B26" s="19" t="s">
        <v>20</v>
      </c>
      <c r="C26" s="25" t="s">
        <v>2</v>
      </c>
      <c r="D26" s="26">
        <f t="shared" si="2"/>
        <v>41.666666666666671</v>
      </c>
      <c r="E26" s="27">
        <v>0.2</v>
      </c>
      <c r="F26" s="28">
        <f t="shared" si="3"/>
        <v>8.3333333333333286</v>
      </c>
      <c r="G26" s="29">
        <v>50</v>
      </c>
    </row>
    <row r="27" spans="1:7" s="1" customFormat="1" ht="22.5" customHeight="1" x14ac:dyDescent="0.35">
      <c r="A27" s="24">
        <v>14</v>
      </c>
      <c r="B27" s="19" t="s">
        <v>21</v>
      </c>
      <c r="C27" s="25" t="s">
        <v>2</v>
      </c>
      <c r="D27" s="26">
        <f t="shared" si="2"/>
        <v>25</v>
      </c>
      <c r="E27" s="27">
        <v>0.2</v>
      </c>
      <c r="F27" s="28">
        <f t="shared" si="3"/>
        <v>5</v>
      </c>
      <c r="G27" s="29">
        <v>30</v>
      </c>
    </row>
    <row r="28" spans="1:7" s="1" customFormat="1" ht="24.75" customHeight="1" x14ac:dyDescent="0.35">
      <c r="A28" s="24">
        <v>15</v>
      </c>
      <c r="B28" s="19" t="s">
        <v>22</v>
      </c>
      <c r="C28" s="25" t="s">
        <v>2</v>
      </c>
      <c r="D28" s="26">
        <f t="shared" si="2"/>
        <v>41.666666666666671</v>
      </c>
      <c r="E28" s="27">
        <v>0.2</v>
      </c>
      <c r="F28" s="28">
        <f t="shared" si="3"/>
        <v>8.3333333333333286</v>
      </c>
      <c r="G28" s="29">
        <v>50</v>
      </c>
    </row>
    <row r="29" spans="1:7" ht="24.75" customHeight="1" x14ac:dyDescent="0.35">
      <c r="A29" s="24">
        <v>16</v>
      </c>
      <c r="B29" s="19" t="s">
        <v>12</v>
      </c>
      <c r="C29" s="25" t="s">
        <v>2</v>
      </c>
      <c r="D29" s="26">
        <f t="shared" si="2"/>
        <v>16.666666666666668</v>
      </c>
      <c r="E29" s="27">
        <v>0.2</v>
      </c>
      <c r="F29" s="28">
        <f t="shared" si="3"/>
        <v>3.3333333333333321</v>
      </c>
      <c r="G29" s="29">
        <v>20</v>
      </c>
    </row>
    <row r="30" spans="1:7" ht="24.75" customHeight="1" x14ac:dyDescent="0.35">
      <c r="A30" s="24">
        <v>17</v>
      </c>
      <c r="B30" s="19" t="s">
        <v>10</v>
      </c>
      <c r="C30" s="25" t="s">
        <v>2</v>
      </c>
      <c r="D30" s="26">
        <f t="shared" si="2"/>
        <v>50</v>
      </c>
      <c r="E30" s="27">
        <v>0.2</v>
      </c>
      <c r="F30" s="28">
        <f t="shared" si="3"/>
        <v>10</v>
      </c>
      <c r="G30" s="29">
        <v>60</v>
      </c>
    </row>
    <row r="31" spans="1:7" ht="24.75" customHeight="1" x14ac:dyDescent="0.35">
      <c r="A31" s="24">
        <v>18</v>
      </c>
      <c r="B31" s="19" t="s">
        <v>6</v>
      </c>
      <c r="C31" s="25" t="s">
        <v>2</v>
      </c>
      <c r="D31" s="26">
        <f t="shared" si="2"/>
        <v>33.333333333333336</v>
      </c>
      <c r="E31" s="27">
        <v>0.2</v>
      </c>
      <c r="F31" s="28">
        <f t="shared" si="3"/>
        <v>6.6666666666666643</v>
      </c>
      <c r="G31" s="29">
        <v>40</v>
      </c>
    </row>
    <row r="32" spans="1:7" ht="15.5" x14ac:dyDescent="0.35">
      <c r="A32" s="24">
        <v>19</v>
      </c>
      <c r="B32" s="19" t="s">
        <v>7</v>
      </c>
      <c r="C32" s="25" t="s">
        <v>2</v>
      </c>
      <c r="D32" s="26">
        <f t="shared" si="2"/>
        <v>16.666666666666668</v>
      </c>
      <c r="E32" s="27">
        <v>0.2</v>
      </c>
      <c r="F32" s="28">
        <f t="shared" si="3"/>
        <v>3.3333333333333321</v>
      </c>
      <c r="G32" s="29">
        <v>20</v>
      </c>
    </row>
    <row r="33" spans="1:7" ht="19.5" customHeight="1" x14ac:dyDescent="0.35">
      <c r="A33" s="24">
        <v>20</v>
      </c>
      <c r="B33" s="19" t="s">
        <v>28</v>
      </c>
      <c r="C33" s="25" t="s">
        <v>2</v>
      </c>
      <c r="D33" s="26">
        <f t="shared" si="2"/>
        <v>16.666666666666668</v>
      </c>
      <c r="E33" s="27">
        <v>0.2</v>
      </c>
      <c r="F33" s="28">
        <f t="shared" si="3"/>
        <v>3.3333333333333321</v>
      </c>
      <c r="G33" s="29">
        <v>20</v>
      </c>
    </row>
    <row r="34" spans="1:7" ht="20.25" customHeight="1" x14ac:dyDescent="0.35">
      <c r="A34" s="24">
        <v>21</v>
      </c>
      <c r="B34" s="19" t="s">
        <v>24</v>
      </c>
      <c r="C34" s="25" t="s">
        <v>2</v>
      </c>
      <c r="D34" s="26">
        <f t="shared" si="2"/>
        <v>41.666666666666671</v>
      </c>
      <c r="E34" s="27">
        <v>0.2</v>
      </c>
      <c r="F34" s="28">
        <f t="shared" si="3"/>
        <v>8.3333333333333286</v>
      </c>
      <c r="G34" s="29">
        <v>50</v>
      </c>
    </row>
    <row r="35" spans="1:7" ht="31.5" customHeight="1" x14ac:dyDescent="0.35">
      <c r="A35" s="24">
        <v>22</v>
      </c>
      <c r="B35" s="19" t="s">
        <v>27</v>
      </c>
      <c r="C35" s="25" t="s">
        <v>2</v>
      </c>
      <c r="D35" s="26">
        <f t="shared" si="2"/>
        <v>25</v>
      </c>
      <c r="E35" s="27">
        <v>0.2</v>
      </c>
      <c r="F35" s="28">
        <f t="shared" si="3"/>
        <v>5</v>
      </c>
      <c r="G35" s="29">
        <v>30</v>
      </c>
    </row>
    <row r="36" spans="1:7" ht="15.5" x14ac:dyDescent="0.35">
      <c r="A36" s="24">
        <v>23</v>
      </c>
      <c r="B36" s="19" t="s">
        <v>25</v>
      </c>
      <c r="C36" s="25" t="s">
        <v>2</v>
      </c>
      <c r="D36" s="26">
        <f t="shared" si="2"/>
        <v>25</v>
      </c>
      <c r="E36" s="27">
        <v>0.2</v>
      </c>
      <c r="F36" s="28">
        <f t="shared" si="3"/>
        <v>5</v>
      </c>
      <c r="G36" s="29">
        <v>30</v>
      </c>
    </row>
    <row r="37" spans="1:7" ht="28.5" customHeight="1" x14ac:dyDescent="0.35">
      <c r="A37" s="24">
        <v>24</v>
      </c>
      <c r="B37" s="19" t="s">
        <v>4</v>
      </c>
      <c r="C37" s="25" t="s">
        <v>2</v>
      </c>
      <c r="D37" s="26">
        <f t="shared" si="2"/>
        <v>16.666666666666668</v>
      </c>
      <c r="E37" s="27">
        <v>0.2</v>
      </c>
      <c r="F37" s="28">
        <f t="shared" si="3"/>
        <v>3.3333333333333321</v>
      </c>
      <c r="G37" s="29">
        <v>20</v>
      </c>
    </row>
    <row r="38" spans="1:7" s="1" customFormat="1" ht="31" x14ac:dyDescent="0.35">
      <c r="A38" s="24">
        <v>25</v>
      </c>
      <c r="B38" s="19" t="s">
        <v>3</v>
      </c>
      <c r="C38" s="25" t="s">
        <v>2</v>
      </c>
      <c r="D38" s="26">
        <f t="shared" si="2"/>
        <v>41.666666666666671</v>
      </c>
      <c r="E38" s="27">
        <v>0.2</v>
      </c>
      <c r="F38" s="28">
        <f t="shared" si="3"/>
        <v>8.3333333333333286</v>
      </c>
      <c r="G38" s="29">
        <v>50</v>
      </c>
    </row>
    <row r="39" spans="1:7" ht="15.5" x14ac:dyDescent="0.35">
      <c r="A39" s="24">
        <v>26</v>
      </c>
      <c r="B39" s="30" t="s">
        <v>11</v>
      </c>
      <c r="C39" s="25" t="s">
        <v>2</v>
      </c>
      <c r="D39" s="26">
        <f t="shared" si="2"/>
        <v>83.333333333333343</v>
      </c>
      <c r="E39" s="27">
        <v>0.2</v>
      </c>
      <c r="F39" s="28">
        <f t="shared" si="3"/>
        <v>16.666666666666657</v>
      </c>
      <c r="G39" s="29">
        <v>100</v>
      </c>
    </row>
    <row r="40" spans="1:7" ht="15.5" x14ac:dyDescent="0.35">
      <c r="A40" s="24">
        <v>27</v>
      </c>
      <c r="B40" s="19" t="s">
        <v>26</v>
      </c>
      <c r="C40" s="25" t="s">
        <v>2</v>
      </c>
      <c r="D40" s="26">
        <f t="shared" si="2"/>
        <v>41.666666666666671</v>
      </c>
      <c r="E40" s="27">
        <v>0.2</v>
      </c>
      <c r="F40" s="28">
        <f t="shared" si="3"/>
        <v>8.3333333333333286</v>
      </c>
      <c r="G40" s="29">
        <v>50</v>
      </c>
    </row>
    <row r="41" spans="1:7" ht="15.5" x14ac:dyDescent="0.35">
      <c r="A41" s="24">
        <v>28</v>
      </c>
      <c r="B41" s="19" t="s">
        <v>29</v>
      </c>
      <c r="C41" s="25" t="s">
        <v>2</v>
      </c>
      <c r="D41" s="26">
        <f t="shared" si="2"/>
        <v>83.333333333333343</v>
      </c>
      <c r="E41" s="27">
        <v>0.2</v>
      </c>
      <c r="F41" s="28">
        <f t="shared" si="3"/>
        <v>16.666666666666657</v>
      </c>
      <c r="G41" s="29">
        <v>100</v>
      </c>
    </row>
    <row r="42" spans="1:7" ht="15.5" x14ac:dyDescent="0.35">
      <c r="A42" s="24">
        <v>29</v>
      </c>
      <c r="B42" s="19" t="s">
        <v>30</v>
      </c>
      <c r="C42" s="25" t="s">
        <v>2</v>
      </c>
      <c r="D42" s="26">
        <f t="shared" si="2"/>
        <v>42.5</v>
      </c>
      <c r="E42" s="27">
        <v>0.2</v>
      </c>
      <c r="F42" s="28">
        <f t="shared" si="3"/>
        <v>8.5</v>
      </c>
      <c r="G42" s="29">
        <v>51</v>
      </c>
    </row>
    <row r="43" spans="1:7" ht="15.5" x14ac:dyDescent="0.35">
      <c r="A43" s="24">
        <v>30</v>
      </c>
      <c r="B43" s="19" t="s">
        <v>31</v>
      </c>
      <c r="C43" s="25" t="s">
        <v>2</v>
      </c>
      <c r="D43" s="26">
        <f t="shared" si="2"/>
        <v>25</v>
      </c>
      <c r="E43" s="27">
        <v>0.2</v>
      </c>
      <c r="F43" s="28">
        <f t="shared" si="3"/>
        <v>5</v>
      </c>
      <c r="G43" s="29">
        <v>30</v>
      </c>
    </row>
    <row r="44" spans="1:7" ht="21" customHeight="1" x14ac:dyDescent="0.35">
      <c r="A44" s="24">
        <v>31</v>
      </c>
      <c r="B44" s="19" t="s">
        <v>8</v>
      </c>
      <c r="C44" s="25" t="s">
        <v>2</v>
      </c>
      <c r="D44" s="26">
        <f t="shared" si="2"/>
        <v>41.666666666666671</v>
      </c>
      <c r="E44" s="27">
        <v>0.2</v>
      </c>
      <c r="F44" s="28">
        <f t="shared" si="3"/>
        <v>8.3333333333333286</v>
      </c>
      <c r="G44" s="29">
        <v>50</v>
      </c>
    </row>
    <row r="45" spans="1:7" ht="24.75" customHeight="1" x14ac:dyDescent="0.35">
      <c r="A45" s="24">
        <v>32</v>
      </c>
      <c r="B45" s="19" t="s">
        <v>47</v>
      </c>
      <c r="C45" s="25" t="s">
        <v>2</v>
      </c>
      <c r="D45" s="26">
        <f t="shared" si="2"/>
        <v>41.666666666666671</v>
      </c>
      <c r="E45" s="27">
        <v>0.2</v>
      </c>
      <c r="F45" s="28">
        <f t="shared" si="3"/>
        <v>8.3333333333333286</v>
      </c>
      <c r="G45" s="29">
        <v>50</v>
      </c>
    </row>
    <row r="46" spans="1:7" s="1" customFormat="1" ht="23.25" customHeight="1" x14ac:dyDescent="0.35">
      <c r="A46" s="24">
        <v>33</v>
      </c>
      <c r="B46" s="19" t="s">
        <v>32</v>
      </c>
      <c r="C46" s="25" t="s">
        <v>2</v>
      </c>
      <c r="D46" s="26">
        <f t="shared" si="2"/>
        <v>25</v>
      </c>
      <c r="E46" s="27">
        <v>0.2</v>
      </c>
      <c r="F46" s="28">
        <f t="shared" si="3"/>
        <v>5</v>
      </c>
      <c r="G46" s="29">
        <v>30</v>
      </c>
    </row>
    <row r="47" spans="1:7" s="1" customFormat="1" ht="26.25" customHeight="1" x14ac:dyDescent="0.35">
      <c r="A47" s="24">
        <v>34</v>
      </c>
      <c r="B47" s="31" t="s">
        <v>48</v>
      </c>
      <c r="C47" s="25" t="s">
        <v>2</v>
      </c>
      <c r="D47" s="26">
        <f t="shared" si="2"/>
        <v>250</v>
      </c>
      <c r="E47" s="27">
        <v>0.2</v>
      </c>
      <c r="F47" s="28">
        <f t="shared" si="3"/>
        <v>50</v>
      </c>
      <c r="G47" s="29">
        <v>300</v>
      </c>
    </row>
    <row r="48" spans="1:7" s="1" customFormat="1" ht="33" customHeight="1" x14ac:dyDescent="0.35">
      <c r="A48" s="24">
        <v>35</v>
      </c>
      <c r="B48" s="31" t="s">
        <v>49</v>
      </c>
      <c r="C48" s="25" t="s">
        <v>2</v>
      </c>
      <c r="D48" s="26">
        <f t="shared" si="2"/>
        <v>333.33333333333337</v>
      </c>
      <c r="E48" s="27">
        <v>0.2</v>
      </c>
      <c r="F48" s="28">
        <f t="shared" si="3"/>
        <v>66.666666666666629</v>
      </c>
      <c r="G48" s="29">
        <v>400</v>
      </c>
    </row>
    <row r="49" spans="1:7" s="1" customFormat="1" ht="21.75" customHeight="1" x14ac:dyDescent="0.35">
      <c r="A49" s="24">
        <v>36</v>
      </c>
      <c r="B49" s="31" t="s">
        <v>50</v>
      </c>
      <c r="C49" s="25" t="s">
        <v>2</v>
      </c>
      <c r="D49" s="26">
        <f t="shared" si="2"/>
        <v>416.66666666666669</v>
      </c>
      <c r="E49" s="27">
        <v>0.2</v>
      </c>
      <c r="F49" s="28">
        <f t="shared" si="3"/>
        <v>83.333333333333314</v>
      </c>
      <c r="G49" s="29">
        <v>500</v>
      </c>
    </row>
    <row r="50" spans="1:7" ht="21" customHeight="1" x14ac:dyDescent="0.35">
      <c r="A50" s="24">
        <v>37</v>
      </c>
      <c r="B50" s="30" t="s">
        <v>33</v>
      </c>
      <c r="C50" s="25" t="s">
        <v>2</v>
      </c>
      <c r="D50" s="26">
        <f t="shared" si="2"/>
        <v>41.666666666666671</v>
      </c>
      <c r="E50" s="27">
        <v>0.2</v>
      </c>
      <c r="F50" s="28">
        <f t="shared" si="3"/>
        <v>8.3333333333333286</v>
      </c>
      <c r="G50" s="29">
        <v>50</v>
      </c>
    </row>
    <row r="51" spans="1:7" ht="31" x14ac:dyDescent="0.35">
      <c r="A51" s="24">
        <v>38</v>
      </c>
      <c r="B51" s="30" t="s">
        <v>62</v>
      </c>
      <c r="C51" s="25" t="s">
        <v>2</v>
      </c>
      <c r="D51" s="26">
        <f t="shared" si="2"/>
        <v>41.666666666666671</v>
      </c>
      <c r="E51" s="27">
        <v>0.2</v>
      </c>
      <c r="F51" s="28">
        <f t="shared" si="3"/>
        <v>8.3333333333333286</v>
      </c>
      <c r="G51" s="29">
        <v>50</v>
      </c>
    </row>
    <row r="52" spans="1:7" ht="15.5" x14ac:dyDescent="0.35">
      <c r="A52" s="24">
        <v>39</v>
      </c>
      <c r="B52" s="30" t="s">
        <v>53</v>
      </c>
      <c r="C52" s="25" t="s">
        <v>2</v>
      </c>
      <c r="D52" s="26">
        <f t="shared" si="2"/>
        <v>58.333333333333336</v>
      </c>
      <c r="E52" s="27">
        <v>0.2</v>
      </c>
      <c r="F52" s="28">
        <f t="shared" si="3"/>
        <v>11.666666666666664</v>
      </c>
      <c r="G52" s="29">
        <v>70</v>
      </c>
    </row>
    <row r="53" spans="1:7" ht="15.5" x14ac:dyDescent="0.35">
      <c r="A53" s="24">
        <v>40</v>
      </c>
      <c r="B53" s="30" t="s">
        <v>54</v>
      </c>
      <c r="C53" s="25" t="s">
        <v>2</v>
      </c>
      <c r="D53" s="26">
        <f t="shared" si="2"/>
        <v>166.66666666666669</v>
      </c>
      <c r="E53" s="27">
        <v>0.2</v>
      </c>
      <c r="F53" s="28">
        <f t="shared" si="3"/>
        <v>33.333333333333314</v>
      </c>
      <c r="G53" s="29">
        <v>200</v>
      </c>
    </row>
    <row r="54" spans="1:7" ht="15.5" x14ac:dyDescent="0.35">
      <c r="A54" s="24">
        <v>41</v>
      </c>
      <c r="B54" s="30" t="s">
        <v>55</v>
      </c>
      <c r="C54" s="25" t="s">
        <v>2</v>
      </c>
      <c r="D54" s="26">
        <f t="shared" si="2"/>
        <v>25</v>
      </c>
      <c r="E54" s="27">
        <v>0.2</v>
      </c>
      <c r="F54" s="28">
        <f t="shared" si="3"/>
        <v>5</v>
      </c>
      <c r="G54" s="29">
        <v>30</v>
      </c>
    </row>
    <row r="55" spans="1:7" ht="31" x14ac:dyDescent="0.35">
      <c r="A55" s="24">
        <v>42</v>
      </c>
      <c r="B55" s="30" t="s">
        <v>56</v>
      </c>
      <c r="C55" s="25" t="s">
        <v>2</v>
      </c>
      <c r="D55" s="26">
        <f t="shared" si="2"/>
        <v>166.66666666666669</v>
      </c>
      <c r="E55" s="27">
        <v>0.2</v>
      </c>
      <c r="F55" s="28">
        <f t="shared" si="3"/>
        <v>33.333333333333314</v>
      </c>
      <c r="G55" s="29">
        <v>200</v>
      </c>
    </row>
    <row r="56" spans="1:7" ht="15.5" x14ac:dyDescent="0.35">
      <c r="A56" s="24">
        <v>43</v>
      </c>
      <c r="B56" s="30" t="s">
        <v>57</v>
      </c>
      <c r="C56" s="25" t="s">
        <v>2</v>
      </c>
      <c r="D56" s="26">
        <f t="shared" si="2"/>
        <v>41.666666666666671</v>
      </c>
      <c r="E56" s="27">
        <v>0.2</v>
      </c>
      <c r="F56" s="28">
        <f t="shared" si="3"/>
        <v>8.3333333333333286</v>
      </c>
      <c r="G56" s="29">
        <v>50</v>
      </c>
    </row>
    <row r="57" spans="1:7" ht="31" x14ac:dyDescent="0.35">
      <c r="A57" s="24">
        <v>44</v>
      </c>
      <c r="B57" s="30" t="s">
        <v>59</v>
      </c>
      <c r="C57" s="25" t="s">
        <v>2</v>
      </c>
      <c r="D57" s="26">
        <f t="shared" si="2"/>
        <v>25</v>
      </c>
      <c r="E57" s="27">
        <v>0.2</v>
      </c>
      <c r="F57" s="28">
        <f t="shared" si="3"/>
        <v>5</v>
      </c>
      <c r="G57" s="29">
        <v>30</v>
      </c>
    </row>
    <row r="58" spans="1:7" ht="30.75" customHeight="1" x14ac:dyDescent="0.35">
      <c r="A58" s="24">
        <v>45</v>
      </c>
      <c r="B58" s="30" t="s">
        <v>60</v>
      </c>
      <c r="C58" s="25" t="s">
        <v>35</v>
      </c>
      <c r="D58" s="26">
        <f t="shared" si="2"/>
        <v>25</v>
      </c>
      <c r="E58" s="27">
        <v>0.2</v>
      </c>
      <c r="F58" s="28">
        <f t="shared" si="3"/>
        <v>5</v>
      </c>
      <c r="G58" s="29">
        <v>30</v>
      </c>
    </row>
    <row r="59" spans="1:7" ht="15.5" x14ac:dyDescent="0.35">
      <c r="A59" s="24">
        <v>46</v>
      </c>
      <c r="B59" s="30" t="s">
        <v>58</v>
      </c>
      <c r="C59" s="25" t="s">
        <v>2</v>
      </c>
      <c r="D59" s="33">
        <f t="shared" si="2"/>
        <v>125</v>
      </c>
      <c r="E59" s="27">
        <v>0.2</v>
      </c>
      <c r="F59" s="33">
        <f t="shared" si="3"/>
        <v>25</v>
      </c>
      <c r="G59" s="29">
        <v>150</v>
      </c>
    </row>
    <row r="60" spans="1:7" ht="15.5" x14ac:dyDescent="0.35">
      <c r="A60" s="18">
        <v>47</v>
      </c>
      <c r="B60" s="19" t="s">
        <v>64</v>
      </c>
      <c r="C60" s="25" t="s">
        <v>2</v>
      </c>
      <c r="D60" s="33">
        <v>66.67</v>
      </c>
      <c r="E60" s="32">
        <v>0.2</v>
      </c>
      <c r="F60" s="33">
        <v>13.33</v>
      </c>
      <c r="G60" s="29">
        <f>SUM(D60+F60)</f>
        <v>80</v>
      </c>
    </row>
    <row r="61" spans="1:7" ht="15.5" x14ac:dyDescent="0.35">
      <c r="A61" s="34">
        <v>48</v>
      </c>
      <c r="B61" s="30" t="s">
        <v>66</v>
      </c>
      <c r="C61" s="35" t="s">
        <v>2</v>
      </c>
      <c r="D61" s="36">
        <v>58.33</v>
      </c>
      <c r="E61" s="37">
        <v>0.2</v>
      </c>
      <c r="F61" s="36">
        <f>SUM(G61-D61)</f>
        <v>11.670000000000002</v>
      </c>
      <c r="G61" s="29">
        <v>70</v>
      </c>
    </row>
  </sheetData>
  <sortState xmlns:xlrd2="http://schemas.microsoft.com/office/spreadsheetml/2017/richdata2" ref="B14:N20">
    <sortCondition ref="B14"/>
  </sortState>
  <mergeCells count="4">
    <mergeCell ref="A11:C11"/>
    <mergeCell ref="C6:G6"/>
    <mergeCell ref="A9:G9"/>
    <mergeCell ref="A1:G3"/>
  </mergeCells>
  <pageMargins left="0.23622047244094491" right="0.19685039370078741" top="0.23622047244094491" bottom="0.23622047244094491" header="0.23622047244094491" footer="0.23622047244094491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</dc:creator>
  <cp:lastModifiedBy>User</cp:lastModifiedBy>
  <cp:lastPrinted>2024-10-18T11:45:45Z</cp:lastPrinted>
  <dcterms:created xsi:type="dcterms:W3CDTF">2012-03-20T13:26:01Z</dcterms:created>
  <dcterms:modified xsi:type="dcterms:W3CDTF">2025-01-21T09:41:56Z</dcterms:modified>
</cp:coreProperties>
</file>